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<sst xmlns="http://schemas.openxmlformats.org/spreadsheetml/2006/main" count="127" uniqueCount="124">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</sst>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0" xfId="49" applyFont="1" applyAlignment="1">
      <alignment horizontal="center"/>
    </xf>
    <xf numFmtId="44" fontId="38" fillId="0" borderId="11" xfId="49" applyFont="1" applyBorder="1" applyAlignment="1">
      <alignment horizontal="center" vertical="center" wrapText="1"/>
    </xf>
    <xf numFmtId="44" fontId="38" fillId="0" borderId="13" xfId="49" applyFont="1" applyBorder="1" applyAlignment="1">
      <alignment horizontal="right" vertical="center" wrapText="1"/>
    </xf>
    <xf numFmtId="44" fontId="37" fillId="0" borderId="13" xfId="49" applyFont="1" applyBorder="1" applyAlignment="1">
      <alignment horizontal="right" vertical="center" wrapText="1"/>
    </xf>
    <xf numFmtId="44" fontId="37" fillId="0" borderId="11" xfId="49" applyFont="1" applyBorder="1" applyAlignment="1">
      <alignment horizontal="center" vertical="center" wrapText="1"/>
    </xf>
    <xf numFmtId="44" fontId="37" fillId="0" borderId="11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SheetLayoutView="115" zoomScalePageLayoutView="0" workbookViewId="0" topLeftCell="A1">
      <pane ySplit="6" topLeftCell="A33" activePane="bottomLeft" state="frozen"/>
      <selection pane="topLeft" activeCell="A1" sqref="A1"/>
      <selection pane="bottomLeft" activeCell="E23" sqref="E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2.28125" style="23" customWidth="1"/>
    <col min="7" max="7" width="15.140625" style="23" customWidth="1"/>
    <col min="8" max="16384" width="11.421875" style="1" customWidth="1"/>
  </cols>
  <sheetData>
    <row r="1" ht="13.5" thickBot="1"/>
    <row r="2" spans="2:7" ht="12.75">
      <c r="B2" s="14" t="s">
        <v>120</v>
      </c>
      <c r="C2" s="15"/>
      <c r="D2" s="15"/>
      <c r="E2" s="15"/>
      <c r="F2" s="15"/>
      <c r="G2" s="16"/>
    </row>
    <row r="3" spans="2:7" ht="12.75">
      <c r="B3" s="17" t="s">
        <v>0</v>
      </c>
      <c r="C3" s="18"/>
      <c r="D3" s="18"/>
      <c r="E3" s="18"/>
      <c r="F3" s="18"/>
      <c r="G3" s="19"/>
    </row>
    <row r="4" spans="2:7" ht="12.75">
      <c r="B4" s="17" t="s">
        <v>121</v>
      </c>
      <c r="C4" s="18"/>
      <c r="D4" s="18"/>
      <c r="E4" s="18"/>
      <c r="F4" s="18"/>
      <c r="G4" s="19"/>
    </row>
    <row r="5" spans="2:7" ht="13.5" thickBot="1">
      <c r="B5" s="20" t="s">
        <v>1</v>
      </c>
      <c r="C5" s="21"/>
      <c r="D5" s="21"/>
      <c r="E5" s="21"/>
      <c r="F5" s="21"/>
      <c r="G5" s="22"/>
    </row>
    <row r="6" spans="2:7" ht="26.2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2.75">
      <c r="B7" s="4" t="s">
        <v>3</v>
      </c>
      <c r="C7" s="25"/>
      <c r="D7" s="25"/>
      <c r="E7" s="5" t="s">
        <v>4</v>
      </c>
      <c r="F7" s="25"/>
      <c r="G7" s="25"/>
    </row>
    <row r="8" spans="2:7" ht="12.75">
      <c r="B8" s="4" t="s">
        <v>5</v>
      </c>
      <c r="C8" s="26"/>
      <c r="D8" s="26"/>
      <c r="E8" s="5" t="s">
        <v>6</v>
      </c>
      <c r="F8" s="26"/>
      <c r="G8" s="26"/>
    </row>
    <row r="9" spans="2:7" ht="12.75">
      <c r="B9" s="6" t="s">
        <v>7</v>
      </c>
      <c r="C9" s="26">
        <f>SUM(C10:C16)</f>
        <v>27641544.27</v>
      </c>
      <c r="D9" s="26">
        <f>SUM(D10:D16)</f>
        <v>22245051.46</v>
      </c>
      <c r="E9" s="7" t="s">
        <v>8</v>
      </c>
      <c r="F9" s="26">
        <f>SUM(F10:F18)</f>
        <v>1595304.53</v>
      </c>
      <c r="G9" s="26">
        <f>SUM(G10:G18)</f>
        <v>15147387.54</v>
      </c>
    </row>
    <row r="10" spans="2:7" ht="12.75">
      <c r="B10" s="8" t="s">
        <v>9</v>
      </c>
      <c r="C10" s="26">
        <v>0</v>
      </c>
      <c r="D10" s="26">
        <v>0</v>
      </c>
      <c r="E10" s="9" t="s">
        <v>10</v>
      </c>
      <c r="F10" s="26">
        <v>0</v>
      </c>
      <c r="G10" s="26">
        <v>0</v>
      </c>
    </row>
    <row r="11" spans="2:7" ht="12.75">
      <c r="B11" s="8" t="s">
        <v>11</v>
      </c>
      <c r="C11" s="26">
        <v>27641544.27</v>
      </c>
      <c r="D11" s="26">
        <v>22245051.46</v>
      </c>
      <c r="E11" s="9" t="s">
        <v>12</v>
      </c>
      <c r="F11" s="26">
        <v>113651.01</v>
      </c>
      <c r="G11" s="26">
        <v>765271.04</v>
      </c>
    </row>
    <row r="12" spans="2:7" ht="12.75">
      <c r="B12" s="8" t="s">
        <v>13</v>
      </c>
      <c r="C12" s="26">
        <v>0</v>
      </c>
      <c r="D12" s="26">
        <v>0</v>
      </c>
      <c r="E12" s="9" t="s">
        <v>14</v>
      </c>
      <c r="F12" s="26">
        <v>148258.24</v>
      </c>
      <c r="G12" s="26">
        <v>12028765.27</v>
      </c>
    </row>
    <row r="13" spans="2:7" ht="12.7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2.75">
      <c r="B14" s="8" t="s">
        <v>17</v>
      </c>
      <c r="C14" s="26">
        <v>0</v>
      </c>
      <c r="D14" s="26">
        <v>0</v>
      </c>
      <c r="E14" s="9" t="s">
        <v>18</v>
      </c>
      <c r="F14" s="26">
        <v>95905.24</v>
      </c>
      <c r="G14" s="26">
        <v>155813.06</v>
      </c>
    </row>
    <row r="15" spans="2:7" ht="25.5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2.75">
      <c r="B16" s="8" t="s">
        <v>21</v>
      </c>
      <c r="C16" s="26">
        <v>0</v>
      </c>
      <c r="D16" s="26">
        <v>0</v>
      </c>
      <c r="E16" s="9" t="s">
        <v>22</v>
      </c>
      <c r="F16" s="26">
        <v>1178846.29</v>
      </c>
      <c r="G16" s="26">
        <v>2166234.23</v>
      </c>
    </row>
    <row r="17" spans="2:7" ht="12.75">
      <c r="B17" s="6" t="s">
        <v>23</v>
      </c>
      <c r="C17" s="26">
        <f>SUM(C18:C24)</f>
        <v>176774.93</v>
      </c>
      <c r="D17" s="26">
        <f>SUM(D18:D24)</f>
        <v>152853.36</v>
      </c>
      <c r="E17" s="9" t="s">
        <v>24</v>
      </c>
      <c r="F17" s="26">
        <v>0</v>
      </c>
      <c r="G17" s="26">
        <v>0</v>
      </c>
    </row>
    <row r="18" spans="2:7" ht="12.75">
      <c r="B18" s="8" t="s">
        <v>25</v>
      </c>
      <c r="C18" s="26">
        <v>0</v>
      </c>
      <c r="D18" s="26">
        <v>0</v>
      </c>
      <c r="E18" s="9" t="s">
        <v>26</v>
      </c>
      <c r="F18" s="26">
        <v>58643.75</v>
      </c>
      <c r="G18" s="26">
        <v>31303.94</v>
      </c>
    </row>
    <row r="19" spans="2:7" ht="12.7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2.75">
      <c r="B20" s="8" t="s">
        <v>29</v>
      </c>
      <c r="C20" s="26">
        <v>162142.82</v>
      </c>
      <c r="D20" s="26">
        <v>138221.25</v>
      </c>
      <c r="E20" s="9" t="s">
        <v>30</v>
      </c>
      <c r="F20" s="26">
        <v>0</v>
      </c>
      <c r="G20" s="26">
        <v>0</v>
      </c>
    </row>
    <row r="21" spans="2:7" ht="12.7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2.7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2.7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2.75">
      <c r="B24" s="8" t="s">
        <v>37</v>
      </c>
      <c r="C24" s="26">
        <v>14632.11</v>
      </c>
      <c r="D24" s="26">
        <v>14632.11</v>
      </c>
      <c r="E24" s="9" t="s">
        <v>38</v>
      </c>
      <c r="F24" s="26">
        <v>0</v>
      </c>
      <c r="G24" s="26">
        <v>0</v>
      </c>
    </row>
    <row r="25" spans="2:7" ht="12.75">
      <c r="B25" s="6" t="s">
        <v>39</v>
      </c>
      <c r="C25" s="26">
        <f>SUM(C26:C30)</f>
        <v>0.01</v>
      </c>
      <c r="D25" s="26">
        <f>SUM(D26:D30)</f>
        <v>1417651.04</v>
      </c>
      <c r="E25" s="9" t="s">
        <v>40</v>
      </c>
      <c r="F25" s="26">
        <v>0</v>
      </c>
      <c r="G25" s="26">
        <v>0</v>
      </c>
    </row>
    <row r="26" spans="2:7" ht="25.5">
      <c r="B26" s="8" t="s">
        <v>41</v>
      </c>
      <c r="C26" s="26">
        <v>0</v>
      </c>
      <c r="D26" s="26">
        <v>0</v>
      </c>
      <c r="E26" s="7" t="s">
        <v>42</v>
      </c>
      <c r="F26" s="26">
        <v>0</v>
      </c>
      <c r="G26" s="26">
        <v>0</v>
      </c>
    </row>
    <row r="27" spans="2:7" ht="25.5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1318</v>
      </c>
      <c r="G27" s="26">
        <f>SUM(G28:G30)</f>
        <v>1318</v>
      </c>
    </row>
    <row r="28" spans="2:7" ht="25.5">
      <c r="B28" s="8" t="s">
        <v>45</v>
      </c>
      <c r="C28" s="26">
        <v>0</v>
      </c>
      <c r="D28" s="26">
        <v>0</v>
      </c>
      <c r="E28" s="9" t="s">
        <v>46</v>
      </c>
      <c r="F28" s="26">
        <v>1318</v>
      </c>
      <c r="G28" s="26">
        <v>1318</v>
      </c>
    </row>
    <row r="29" spans="2:7" ht="12.75">
      <c r="B29" s="8" t="s">
        <v>47</v>
      </c>
      <c r="C29" s="26">
        <v>0.01</v>
      </c>
      <c r="D29" s="26">
        <v>1417651.04</v>
      </c>
      <c r="E29" s="9" t="s">
        <v>48</v>
      </c>
      <c r="F29" s="26">
        <v>0</v>
      </c>
      <c r="G29" s="26">
        <v>0</v>
      </c>
    </row>
    <row r="30" spans="2:7" ht="12.7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5.5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2.7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2.7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2.7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5.5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12.75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2.7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2.7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5.5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2.7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2.7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2.7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2.7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5.5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2.7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2.75">
      <c r="B46" s="6"/>
      <c r="C46" s="26"/>
      <c r="D46" s="26"/>
      <c r="E46" s="7"/>
      <c r="F46" s="26"/>
      <c r="G46" s="26"/>
    </row>
    <row r="47" spans="2:7" ht="12.75">
      <c r="B47" s="4" t="s">
        <v>81</v>
      </c>
      <c r="C47" s="26">
        <f>C9+C17+C25+C31+C37+C38+C41</f>
        <v>27818319.21</v>
      </c>
      <c r="D47" s="26">
        <f>D9+D17+D25+D31+D37+D38+D41</f>
        <v>23815555.86</v>
      </c>
      <c r="E47" s="5" t="s">
        <v>82</v>
      </c>
      <c r="F47" s="26">
        <f>F9+F19+F23+F26+F27+F31+F38+F42</f>
        <v>1596622.53</v>
      </c>
      <c r="G47" s="26">
        <f>G9+G19+G23+G26+G27+G31+G38+G42</f>
        <v>15148705.54</v>
      </c>
    </row>
    <row r="48" spans="2:7" ht="12.75">
      <c r="B48" s="4"/>
      <c r="C48" s="26"/>
      <c r="D48" s="26"/>
      <c r="E48" s="5"/>
      <c r="F48" s="26"/>
      <c r="G48" s="26"/>
    </row>
    <row r="49" spans="2:7" ht="12.75">
      <c r="B49" s="4" t="s">
        <v>83</v>
      </c>
      <c r="C49" s="26"/>
      <c r="D49" s="26"/>
      <c r="E49" s="5" t="s">
        <v>84</v>
      </c>
      <c r="F49" s="26"/>
      <c r="G49" s="26"/>
    </row>
    <row r="50" spans="2:7" ht="12.7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2.7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2.75">
      <c r="B52" s="6" t="s">
        <v>89</v>
      </c>
      <c r="C52" s="26">
        <v>35089258.45</v>
      </c>
      <c r="D52" s="26">
        <v>16345029.84</v>
      </c>
      <c r="E52" s="7" t="s">
        <v>90</v>
      </c>
      <c r="F52" s="26">
        <v>0</v>
      </c>
      <c r="G52" s="26">
        <v>0</v>
      </c>
    </row>
    <row r="53" spans="2:7" ht="12.75">
      <c r="B53" s="6" t="s">
        <v>91</v>
      </c>
      <c r="C53" s="26">
        <v>29206704.66</v>
      </c>
      <c r="D53" s="26">
        <v>26664217.82</v>
      </c>
      <c r="E53" s="7" t="s">
        <v>92</v>
      </c>
      <c r="F53" s="26">
        <v>0</v>
      </c>
      <c r="G53" s="26">
        <v>0</v>
      </c>
    </row>
    <row r="54" spans="2:7" ht="12.75">
      <c r="B54" s="6" t="s">
        <v>93</v>
      </c>
      <c r="C54" s="26">
        <v>12000</v>
      </c>
      <c r="D54" s="26">
        <v>12000</v>
      </c>
      <c r="E54" s="7" t="s">
        <v>94</v>
      </c>
      <c r="F54" s="26">
        <v>0</v>
      </c>
      <c r="G54" s="26">
        <v>0</v>
      </c>
    </row>
    <row r="55" spans="2:7" ht="12.75">
      <c r="B55" s="6" t="s">
        <v>95</v>
      </c>
      <c r="C55" s="26">
        <v>-24083572.78</v>
      </c>
      <c r="D55" s="26">
        <v>-14302376.95</v>
      </c>
      <c r="E55" s="7" t="s">
        <v>96</v>
      </c>
      <c r="F55" s="26">
        <v>0</v>
      </c>
      <c r="G55" s="26">
        <v>0</v>
      </c>
    </row>
    <row r="56" spans="2:7" ht="12.75">
      <c r="B56" s="6" t="s">
        <v>97</v>
      </c>
      <c r="C56" s="26">
        <v>0</v>
      </c>
      <c r="D56" s="26">
        <v>0</v>
      </c>
      <c r="E56" s="5"/>
      <c r="F56" s="26"/>
      <c r="G56" s="26"/>
    </row>
    <row r="57" spans="2:7" ht="12.7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2.7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2.75">
      <c r="B59" s="6"/>
      <c r="C59" s="26"/>
      <c r="D59" s="26"/>
      <c r="E59" s="5" t="s">
        <v>101</v>
      </c>
      <c r="F59" s="26">
        <f>F47+F57</f>
        <v>1596622.53</v>
      </c>
      <c r="G59" s="26">
        <f>G47+G57</f>
        <v>15148705.54</v>
      </c>
    </row>
    <row r="60" spans="2:7" ht="25.5">
      <c r="B60" s="4" t="s">
        <v>102</v>
      </c>
      <c r="C60" s="26">
        <f>SUM(C50:C58)</f>
        <v>40224390.33</v>
      </c>
      <c r="D60" s="26">
        <f>SUM(D50:D58)</f>
        <v>28718870.709999997</v>
      </c>
      <c r="E60" s="7"/>
      <c r="F60" s="26"/>
      <c r="G60" s="26"/>
    </row>
    <row r="61" spans="2:7" ht="12.75">
      <c r="B61" s="6"/>
      <c r="C61" s="26"/>
      <c r="D61" s="26"/>
      <c r="E61" s="5" t="s">
        <v>103</v>
      </c>
      <c r="F61" s="26"/>
      <c r="G61" s="26"/>
    </row>
    <row r="62" spans="2:7" ht="12.75">
      <c r="B62" s="4" t="s">
        <v>104</v>
      </c>
      <c r="C62" s="26">
        <f>C47+C60</f>
        <v>68042709.53999999</v>
      </c>
      <c r="D62" s="26">
        <f>D47+D60</f>
        <v>52534426.56999999</v>
      </c>
      <c r="E62" s="5"/>
      <c r="F62" s="26"/>
      <c r="G62" s="26"/>
    </row>
    <row r="63" spans="2:7" ht="12.7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2.7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2.7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2.7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2.75">
      <c r="B67" s="6"/>
      <c r="C67" s="26"/>
      <c r="D67" s="26"/>
      <c r="E67" s="7"/>
      <c r="F67" s="26"/>
      <c r="G67" s="26"/>
    </row>
    <row r="68" spans="2:7" ht="12.75">
      <c r="B68" s="6"/>
      <c r="C68" s="26"/>
      <c r="D68" s="26"/>
      <c r="E68" s="5" t="s">
        <v>109</v>
      </c>
      <c r="F68" s="26">
        <f>SUM(F69:F73)</f>
        <v>66446087.01</v>
      </c>
      <c r="G68" s="26">
        <f>SUM(G69:G73)</f>
        <v>49266228.06</v>
      </c>
    </row>
    <row r="69" spans="2:7" ht="12.75">
      <c r="B69" s="6"/>
      <c r="C69" s="26"/>
      <c r="D69" s="26"/>
      <c r="E69" s="7" t="s">
        <v>110</v>
      </c>
      <c r="F69" s="26">
        <v>20023899.76</v>
      </c>
      <c r="G69" s="26">
        <v>-45445491.36</v>
      </c>
    </row>
    <row r="70" spans="2:7" ht="12.75">
      <c r="B70" s="6"/>
      <c r="C70" s="26"/>
      <c r="D70" s="26"/>
      <c r="E70" s="7" t="s">
        <v>111</v>
      </c>
      <c r="F70" s="26">
        <v>42564134.01</v>
      </c>
      <c r="G70" s="26">
        <v>81181245.97</v>
      </c>
    </row>
    <row r="71" spans="2:7" ht="12.7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2.75">
      <c r="B72" s="6"/>
      <c r="C72" s="26"/>
      <c r="D72" s="26"/>
      <c r="E72" s="7" t="s">
        <v>113</v>
      </c>
      <c r="F72" s="26">
        <v>22894962.92</v>
      </c>
      <c r="G72" s="26">
        <v>22894962.92</v>
      </c>
    </row>
    <row r="73" spans="2:7" ht="12.75">
      <c r="B73" s="6"/>
      <c r="C73" s="26"/>
      <c r="D73" s="26"/>
      <c r="E73" s="7" t="s">
        <v>114</v>
      </c>
      <c r="F73" s="26">
        <v>-19036909.68</v>
      </c>
      <c r="G73" s="26">
        <v>-9364489.47</v>
      </c>
    </row>
    <row r="74" spans="2:7" ht="12.75">
      <c r="B74" s="6"/>
      <c r="C74" s="26"/>
      <c r="D74" s="26"/>
      <c r="E74" s="7"/>
      <c r="F74" s="26"/>
      <c r="G74" s="26"/>
    </row>
    <row r="75" spans="2:7" ht="25.5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2.7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2.7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2.75">
      <c r="B78" s="6"/>
      <c r="C78" s="26"/>
      <c r="D78" s="26"/>
      <c r="E78" s="7"/>
      <c r="F78" s="26"/>
      <c r="G78" s="26"/>
    </row>
    <row r="79" spans="2:7" ht="12.75">
      <c r="B79" s="6"/>
      <c r="C79" s="26"/>
      <c r="D79" s="26"/>
      <c r="E79" s="5" t="s">
        <v>118</v>
      </c>
      <c r="F79" s="26">
        <f>F63+F68+F75</f>
        <v>66446087.01</v>
      </c>
      <c r="G79" s="26">
        <f>G63+G68+G75</f>
        <v>49266228.06</v>
      </c>
    </row>
    <row r="80" spans="2:7" ht="12.75">
      <c r="B80" s="6"/>
      <c r="C80" s="26"/>
      <c r="D80" s="26"/>
      <c r="E80" s="7"/>
      <c r="F80" s="26"/>
      <c r="G80" s="26"/>
    </row>
    <row r="81" spans="2:7" ht="12.75">
      <c r="B81" s="6"/>
      <c r="C81" s="26"/>
      <c r="D81" s="26"/>
      <c r="E81" s="5" t="s">
        <v>119</v>
      </c>
      <c r="F81" s="26">
        <f>F59+F79</f>
        <v>68042709.53999999</v>
      </c>
      <c r="G81" s="26">
        <f>G59+G79</f>
        <v>64414933.6</v>
      </c>
    </row>
    <row r="82" spans="2:7" ht="13.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2023-07-26T21:46:04Z</dcterms:modified>
  <cp:category/>
  <cp:version/>
  <cp:contentType/>
  <cp:contentStatus/>
</cp:coreProperties>
</file>